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G:\DEWงานอัพเดทรายเดือน&amp;รายปี\ปริมาณน้ำท่ารายเดือน\"/>
    </mc:Choice>
  </mc:AlternateContent>
  <xr:revisionPtr revIDLastSave="0" documentId="13_ncr:1_{ED4B8F90-B538-4D93-962C-9ADE8E0D68C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50" i="2" l="1"/>
  <c r="N50" i="2"/>
  <c r="M50" i="2"/>
  <c r="L50" i="2"/>
  <c r="K50" i="2"/>
  <c r="J50" i="2"/>
  <c r="I50" i="2"/>
  <c r="H50" i="2"/>
  <c r="G50" i="2"/>
  <c r="F50" i="2"/>
  <c r="E50" i="2"/>
  <c r="D50" i="2"/>
  <c r="C50" i="2"/>
  <c r="O49" i="2"/>
  <c r="N49" i="2"/>
  <c r="M49" i="2"/>
  <c r="L49" i="2"/>
  <c r="K49" i="2"/>
  <c r="J49" i="2"/>
  <c r="I49" i="2"/>
  <c r="H49" i="2"/>
  <c r="G49" i="2"/>
  <c r="F49" i="2"/>
  <c r="E49" i="2"/>
  <c r="D49" i="2"/>
  <c r="C49" i="2"/>
  <c r="O46" i="2"/>
  <c r="N46" i="2"/>
  <c r="M46" i="2"/>
  <c r="L46" i="2"/>
  <c r="K46" i="2"/>
  <c r="J46" i="2"/>
  <c r="I46" i="2"/>
  <c r="H46" i="2"/>
  <c r="G46" i="2"/>
  <c r="F46" i="2"/>
  <c r="E46" i="2"/>
  <c r="D46" i="2"/>
  <c r="C46" i="2"/>
  <c r="O45" i="2"/>
  <c r="O48" i="2" s="1"/>
  <c r="N45" i="2"/>
  <c r="M45" i="2"/>
  <c r="L45" i="2"/>
  <c r="K45" i="2"/>
  <c r="J45" i="2"/>
  <c r="I45" i="2"/>
  <c r="H45" i="2"/>
  <c r="G45" i="2"/>
  <c r="F45" i="2"/>
  <c r="E45" i="2"/>
  <c r="D45" i="2"/>
  <c r="C45" i="2"/>
  <c r="D48" i="2" l="1"/>
  <c r="H48" i="2"/>
  <c r="L48" i="2"/>
  <c r="K48" i="2"/>
  <c r="M48" i="2"/>
  <c r="E48" i="2"/>
  <c r="I48" i="2"/>
  <c r="C48" i="2"/>
  <c r="G48" i="2"/>
  <c r="F47" i="2"/>
  <c r="J47" i="2"/>
  <c r="N47" i="2"/>
  <c r="C47" i="2"/>
  <c r="G47" i="2"/>
  <c r="K47" i="2"/>
  <c r="O47" i="2"/>
  <c r="F48" i="2"/>
  <c r="J48" i="2"/>
  <c r="N48" i="2"/>
  <c r="D47" i="2"/>
  <c r="H47" i="2"/>
  <c r="L47" i="2"/>
  <c r="E47" i="2"/>
  <c r="I47" i="2"/>
  <c r="M47" i="2"/>
</calcChain>
</file>

<file path=xl/sharedStrings.xml><?xml version="1.0" encoding="utf-8"?>
<sst xmlns="http://schemas.openxmlformats.org/spreadsheetml/2006/main" count="49" uniqueCount="36">
  <si>
    <t>Year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</si>
  <si>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</si>
  <si>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</si>
  <si>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</si>
  <si>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</si>
  <si>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</si>
  <si>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</si>
  <si>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</si>
  <si>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</si>
  <si>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</si>
  <si>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</si>
  <si>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</si>
  <si>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</si>
  <si>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ค.ศ.</t>
  </si>
  <si>
    <t>พ.ศ.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</si>
  <si>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</si>
  <si>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</si>
  <si>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</si>
  <si>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</si>
  <si>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</si>
  <si>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</si>
  <si>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</si>
  <si>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</si>
  <si>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</si>
  <si>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</si>
  <si>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</si>
  <si>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</si>
  <si>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ทั้งปี</t>
  </si>
  <si>
    <t>เฉลี่ย</t>
  </si>
  <si>
    <t>S.D.</t>
  </si>
  <si>
    <t>เฉลี่ย+SD</t>
  </si>
  <si>
    <t>เฉลี่ย-SD</t>
  </si>
  <si>
    <t>สูงสุด</t>
  </si>
  <si>
    <t>ต่ำสุด</t>
  </si>
  <si>
    <t>Annual</t>
  </si>
  <si>
    <t>Monthly Discharge in MCM (Water Year)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</si>
</sst>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87" formatCode="0.0000"/>
  </numFmts>
  <fonts count="2" x14ac:knownFonts="1">
    <font>
      <sz val="11"/>
      <color theme="1"/>
      <name val="Tahoma"/>
      <family val="2"/>
      <charset val="222"/>
      <scheme val="minor"/>
    </font>
    <font>
      <sz val="16"/>
      <color theme="1"/>
      <name val="Angsana New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right"/>
    </xf>
    <xf numFmtId="0" fontId="1" fillId="0" borderId="1" xfId="0" applyFont="1" applyBorder="1"/>
    <xf numFmtId="2" fontId="1" fillId="0" borderId="1" xfId="0" applyNumberFormat="1" applyFont="1" applyBorder="1"/>
    <xf numFmtId="0" fontId="1" fillId="0" borderId="2" xfId="0" applyFont="1" applyBorder="1"/>
    <xf numFmtId="0" fontId="1" fillId="0" borderId="3" xfId="0" applyFont="1" applyBorder="1"/>
    <xf numFmtId="187" fontId="1" fillId="0" borderId="1" xfId="0" applyNumberFormat="1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1" xfId="0" applyNumberFormat="1" applyFont="1" applyBorder="1"/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50"/>
  <sheetViews>
    <sheetView tabSelected="1" topLeftCell="A28" workbookViewId="0">
      <selection activeCell="C39" sqref="C39:O39"/>
    </sheetView>
  </sheetViews>
  <sheetFormatPr defaultRowHeight="23.25" x14ac:dyDescent="0.5"/>
  <cols>
    <col min="1" max="2" width="9" style="1"/>
    <col min="3" max="14" width="9.125" style="1" bestFit="1" customWidth="1"/>
    <col min="15" max="15" width="10" style="1" bestFit="1" customWidth="1"/>
    <col min="16" max="16384" width="9" style="1"/>
  </cols>
  <sheetData>
    <row r="1" spans="1:15" x14ac:dyDescent="0.5">
      <c r="G1" s="1" t="s">
        <v>35</v>
      </c>
    </row>
    <row r="3" spans="1:15" x14ac:dyDescent="0.5">
      <c r="A3" s="1" t="s">
        <v>0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  <c r="H3" s="1" t="s">
        <v>6</v>
      </c>
      <c r="I3" s="1" t="s">
        <v>7</v>
      </c>
      <c r="J3" s="1" t="s">
        <v>8</v>
      </c>
      <c r="K3" s="1" t="s">
        <v>9</v>
      </c>
      <c r="L3" s="1" t="s">
        <v>10</v>
      </c>
      <c r="M3" s="1" t="s">
        <v>11</v>
      </c>
      <c r="N3" s="1" t="s">
        <v>12</v>
      </c>
      <c r="O3" s="1" t="s">
        <v>34</v>
      </c>
    </row>
    <row r="4" spans="1:15" x14ac:dyDescent="0.5">
      <c r="A4" s="2" t="s">
        <v>13</v>
      </c>
      <c r="B4" s="3" t="s">
        <v>14</v>
      </c>
      <c r="C4" s="4" t="s">
        <v>15</v>
      </c>
      <c r="D4" s="4" t="s">
        <v>16</v>
      </c>
      <c r="E4" s="4" t="s">
        <v>17</v>
      </c>
      <c r="F4" s="4" t="s">
        <v>18</v>
      </c>
      <c r="G4" s="4" t="s">
        <v>19</v>
      </c>
      <c r="H4" s="4" t="s">
        <v>20</v>
      </c>
      <c r="I4" s="4" t="s">
        <v>21</v>
      </c>
      <c r="J4" s="4" t="s">
        <v>22</v>
      </c>
      <c r="K4" s="4" t="s">
        <v>23</v>
      </c>
      <c r="L4" s="4" t="s">
        <v>24</v>
      </c>
      <c r="M4" s="4" t="s">
        <v>25</v>
      </c>
      <c r="N4" s="4" t="s">
        <v>26</v>
      </c>
      <c r="O4" s="4" t="s">
        <v>27</v>
      </c>
    </row>
    <row r="5" spans="1:15" x14ac:dyDescent="0.5">
      <c r="A5" s="10">
        <v>1977</v>
      </c>
      <c r="B5" s="3">
        <v>2520</v>
      </c>
      <c r="C5" s="4">
        <v>17.305056000000004</v>
      </c>
      <c r="D5" s="4">
        <v>34.947072000000006</v>
      </c>
      <c r="E5" s="4">
        <v>15.732576000000002</v>
      </c>
      <c r="F5" s="4">
        <v>86.896799999999999</v>
      </c>
      <c r="G5" s="4">
        <v>210.03840000000002</v>
      </c>
      <c r="H5" s="4">
        <v>729.90719999999999</v>
      </c>
      <c r="I5" s="4">
        <v>186.3648</v>
      </c>
      <c r="J5" s="4">
        <v>57.456000000000003</v>
      </c>
      <c r="K5" s="4">
        <v>29.008800000000001</v>
      </c>
      <c r="L5" s="4">
        <v>18.838656000000011</v>
      </c>
      <c r="M5" s="4">
        <v>12.785472000000004</v>
      </c>
      <c r="N5" s="4">
        <v>11.060928000000002</v>
      </c>
      <c r="O5" s="4">
        <v>1410.34176</v>
      </c>
    </row>
    <row r="6" spans="1:15" x14ac:dyDescent="0.5">
      <c r="A6" s="3">
        <v>1978</v>
      </c>
      <c r="B6" s="3">
        <v>2521</v>
      </c>
      <c r="C6" s="4">
        <v>9.2491199999999996</v>
      </c>
      <c r="D6" s="4">
        <v>21.647520000000004</v>
      </c>
      <c r="E6" s="4">
        <v>44.193600000000011</v>
      </c>
      <c r="F6" s="4">
        <v>352.72799999999995</v>
      </c>
      <c r="G6" s="4">
        <v>725.18975999999998</v>
      </c>
      <c r="H6" s="4">
        <v>611.92800000000011</v>
      </c>
      <c r="I6" s="4">
        <v>459.75168000000008</v>
      </c>
      <c r="J6" s="4">
        <v>92.214720000000014</v>
      </c>
      <c r="K6" s="4">
        <v>39.38976000000001</v>
      </c>
      <c r="L6" s="4">
        <v>22.239359999999998</v>
      </c>
      <c r="M6" s="4">
        <v>14.878080000000002</v>
      </c>
      <c r="N6" s="4">
        <v>13.063680000000005</v>
      </c>
      <c r="O6" s="4">
        <v>2406.4732800000002</v>
      </c>
    </row>
    <row r="7" spans="1:15" x14ac:dyDescent="0.5">
      <c r="A7" s="3">
        <v>1979</v>
      </c>
      <c r="B7" s="3">
        <v>2522</v>
      </c>
      <c r="C7" s="4">
        <v>14.627519999999999</v>
      </c>
      <c r="D7" s="4">
        <v>33.633792</v>
      </c>
      <c r="E7" s="4">
        <v>124.25443200000005</v>
      </c>
      <c r="F7" s="4">
        <v>65.802240000000012</v>
      </c>
      <c r="G7" s="4">
        <v>208.91347200000004</v>
      </c>
      <c r="H7" s="4">
        <v>218.50905600000002</v>
      </c>
      <c r="I7" s="4">
        <v>116.22355200000005</v>
      </c>
      <c r="J7" s="4">
        <v>30.341951999999992</v>
      </c>
      <c r="K7" s="4">
        <v>19.675008000000002</v>
      </c>
      <c r="L7" s="4">
        <v>15.17184</v>
      </c>
      <c r="M7" s="4">
        <v>10.625472000000004</v>
      </c>
      <c r="N7" s="4">
        <v>11.677824000000003</v>
      </c>
      <c r="O7" s="4">
        <v>869.45616000000018</v>
      </c>
    </row>
    <row r="8" spans="1:15" x14ac:dyDescent="0.5">
      <c r="A8" s="3">
        <v>1980</v>
      </c>
      <c r="B8" s="3">
        <v>2523</v>
      </c>
      <c r="C8" s="4">
        <v>14.78304</v>
      </c>
      <c r="D8" s="4">
        <v>58.518720000000009</v>
      </c>
      <c r="E8" s="4">
        <v>155.3904</v>
      </c>
      <c r="F8" s="4">
        <v>320.54400000000004</v>
      </c>
      <c r="G8" s="4">
        <v>510.90911999999997</v>
      </c>
      <c r="H8" s="4">
        <v>999.1296000000001</v>
      </c>
      <c r="I8" s="4">
        <v>214.15103999999999</v>
      </c>
      <c r="J8" s="4">
        <v>79.79040000000002</v>
      </c>
      <c r="K8" s="4">
        <v>41.126400000000004</v>
      </c>
      <c r="L8" s="4">
        <v>24.641280000000005</v>
      </c>
      <c r="M8" s="4">
        <v>16.104960000000002</v>
      </c>
      <c r="N8" s="4">
        <v>14.18688</v>
      </c>
      <c r="O8" s="4">
        <v>2449.2758400000002</v>
      </c>
    </row>
    <row r="9" spans="1:15" x14ac:dyDescent="0.5">
      <c r="A9" s="3">
        <v>1981</v>
      </c>
      <c r="B9" s="3">
        <v>2524</v>
      </c>
      <c r="C9" s="4">
        <v>19.396799999999995</v>
      </c>
      <c r="D9" s="4">
        <v>69.485472000000001</v>
      </c>
      <c r="E9" s="4">
        <v>90.803808000000004</v>
      </c>
      <c r="F9" s="4">
        <v>425.608992</v>
      </c>
      <c r="G9" s="4">
        <v>482.94144</v>
      </c>
      <c r="H9" s="4">
        <v>328.36320000000006</v>
      </c>
      <c r="I9" s="4">
        <v>199.79481600000003</v>
      </c>
      <c r="J9" s="4">
        <v>88.785504000000003</v>
      </c>
      <c r="K9" s="4">
        <v>41.898816000000004</v>
      </c>
      <c r="L9" s="4">
        <v>26.860032000000007</v>
      </c>
      <c r="M9" s="4">
        <v>17.803583999999994</v>
      </c>
      <c r="N9" s="4">
        <v>14.866848000000001</v>
      </c>
      <c r="O9" s="4">
        <v>1806.6093119999998</v>
      </c>
    </row>
    <row r="10" spans="1:15" x14ac:dyDescent="0.5">
      <c r="A10" s="3">
        <v>1982</v>
      </c>
      <c r="B10" s="3">
        <v>2525</v>
      </c>
      <c r="C10" s="4">
        <v>21.314016000000002</v>
      </c>
      <c r="D10" s="4">
        <v>54.979776000000008</v>
      </c>
      <c r="E10" s="4">
        <v>68.337216000000012</v>
      </c>
      <c r="F10" s="4">
        <v>57.367871999999991</v>
      </c>
      <c r="G10" s="4">
        <v>132.56006399999998</v>
      </c>
      <c r="H10" s="4">
        <v>580.47580800000003</v>
      </c>
      <c r="I10" s="4">
        <v>312.07334400000002</v>
      </c>
      <c r="J10" s="4">
        <v>88.279199999999989</v>
      </c>
      <c r="K10" s="4">
        <v>43.896383999999998</v>
      </c>
      <c r="L10" s="4">
        <v>30.71088</v>
      </c>
      <c r="M10" s="4">
        <v>17.745696000000002</v>
      </c>
      <c r="N10" s="4">
        <v>15.40944</v>
      </c>
      <c r="O10" s="4">
        <v>1423.1496959999997</v>
      </c>
    </row>
    <row r="11" spans="1:15" x14ac:dyDescent="0.5">
      <c r="A11" s="3">
        <v>1983</v>
      </c>
      <c r="B11" s="3">
        <v>2526</v>
      </c>
      <c r="C11" s="4">
        <v>12.666240000000002</v>
      </c>
      <c r="D11" s="4">
        <v>24.304320000000001</v>
      </c>
      <c r="E11" s="4">
        <v>46.267200000000003</v>
      </c>
      <c r="F11" s="4">
        <v>64.955520000000007</v>
      </c>
      <c r="G11" s="4">
        <v>220.77792000000002</v>
      </c>
      <c r="H11" s="4">
        <v>475.94304</v>
      </c>
      <c r="I11" s="4">
        <v>360.49536000000001</v>
      </c>
      <c r="J11" s="4">
        <v>121.44384000000002</v>
      </c>
      <c r="K11" s="4">
        <v>42.586559999999999</v>
      </c>
      <c r="L11" s="4">
        <v>28.313280000000006</v>
      </c>
      <c r="M11" s="4">
        <v>20.304000000000002</v>
      </c>
      <c r="N11" s="4">
        <v>15.845760000000002</v>
      </c>
      <c r="O11" s="4">
        <v>1433.9030399999999</v>
      </c>
    </row>
    <row r="12" spans="1:15" x14ac:dyDescent="0.5">
      <c r="A12" s="3">
        <v>1984</v>
      </c>
      <c r="B12" s="3">
        <v>2527</v>
      </c>
      <c r="C12" s="4">
        <v>19.73376</v>
      </c>
      <c r="D12" s="4">
        <v>25.989120000000003</v>
      </c>
      <c r="E12" s="4">
        <v>204.60297599999998</v>
      </c>
      <c r="F12" s="4">
        <v>141.01862399999999</v>
      </c>
      <c r="G12" s="4">
        <v>238.63939199999999</v>
      </c>
      <c r="H12" s="4">
        <v>425.94422399999991</v>
      </c>
      <c r="I12" s="4">
        <v>409.36838400000005</v>
      </c>
      <c r="J12" s="4">
        <v>94.829183999999998</v>
      </c>
      <c r="K12" s="4">
        <v>40.815360000000005</v>
      </c>
      <c r="L12" s="4">
        <v>26.248320000000003</v>
      </c>
      <c r="M12" s="4">
        <v>18.420479999999998</v>
      </c>
      <c r="N12" s="4">
        <v>16.450560000000003</v>
      </c>
      <c r="O12" s="4">
        <v>1662.0603839999999</v>
      </c>
    </row>
    <row r="13" spans="1:15" x14ac:dyDescent="0.5">
      <c r="A13" s="3">
        <v>1985</v>
      </c>
      <c r="B13" s="3">
        <v>2528</v>
      </c>
      <c r="C13" s="4">
        <v>16.260480000000001</v>
      </c>
      <c r="D13" s="4">
        <v>32.685120000000005</v>
      </c>
      <c r="E13" s="4">
        <v>65.828159999999997</v>
      </c>
      <c r="F13" s="4">
        <v>255.45024000000004</v>
      </c>
      <c r="G13" s="4">
        <v>395.78976</v>
      </c>
      <c r="H13" s="4">
        <v>399.63455999999996</v>
      </c>
      <c r="I13" s="4">
        <v>555.34464000000003</v>
      </c>
      <c r="J13" s="4">
        <v>217.86624000000003</v>
      </c>
      <c r="K13" s="4">
        <v>73.958400000000012</v>
      </c>
      <c r="L13" s="4">
        <v>36.322560000000003</v>
      </c>
      <c r="M13" s="4">
        <v>23.120640000000002</v>
      </c>
      <c r="N13" s="4">
        <v>19.180800000000001</v>
      </c>
      <c r="O13" s="4">
        <v>2091.4416000000001</v>
      </c>
    </row>
    <row r="14" spans="1:15" x14ac:dyDescent="0.5">
      <c r="A14" s="3">
        <v>1990</v>
      </c>
      <c r="B14" s="3">
        <v>2533</v>
      </c>
      <c r="C14" s="4">
        <v>16.219008000000002</v>
      </c>
      <c r="D14" s="4">
        <v>155.01542400000002</v>
      </c>
      <c r="E14" s="4">
        <v>326.32416000000006</v>
      </c>
      <c r="F14" s="4">
        <v>201.77856000000003</v>
      </c>
      <c r="G14" s="4">
        <v>194.30063999999993</v>
      </c>
      <c r="H14" s="4">
        <v>409.63536000000005</v>
      </c>
      <c r="I14" s="4">
        <v>174.20400000000001</v>
      </c>
      <c r="J14" s="4">
        <v>54.120960000000004</v>
      </c>
      <c r="K14" s="4">
        <v>31.159296000000005</v>
      </c>
      <c r="L14" s="4">
        <v>23.146560000000004</v>
      </c>
      <c r="M14" s="4">
        <v>16.354655999999999</v>
      </c>
      <c r="N14" s="4">
        <v>14.386464000000002</v>
      </c>
      <c r="O14" s="4">
        <v>1616.6450879999998</v>
      </c>
    </row>
    <row r="15" spans="1:15" x14ac:dyDescent="0.5">
      <c r="A15" s="3">
        <v>1991</v>
      </c>
      <c r="B15" s="3">
        <v>2534</v>
      </c>
      <c r="C15" s="4">
        <v>18.290880000000001</v>
      </c>
      <c r="D15" s="4">
        <v>53.559359999999998</v>
      </c>
      <c r="E15" s="4">
        <v>55.78848</v>
      </c>
      <c r="F15" s="4">
        <v>39.71808</v>
      </c>
      <c r="G15" s="4">
        <v>423.82656000000009</v>
      </c>
      <c r="H15" s="4">
        <v>424.82448000000011</v>
      </c>
      <c r="I15" s="4">
        <v>187.61759999999998</v>
      </c>
      <c r="J15" s="4">
        <v>42.703200000000002</v>
      </c>
      <c r="K15" s="4">
        <v>24.31728</v>
      </c>
      <c r="L15" s="4">
        <v>20.779200000000003</v>
      </c>
      <c r="M15" s="4">
        <v>14.044319999999997</v>
      </c>
      <c r="N15" s="4">
        <v>13.288319999999999</v>
      </c>
      <c r="O15" s="4">
        <v>1318.75776</v>
      </c>
    </row>
    <row r="16" spans="1:15" x14ac:dyDescent="0.5">
      <c r="A16" s="3">
        <v>1992</v>
      </c>
      <c r="B16" s="3">
        <v>2535</v>
      </c>
      <c r="C16" s="4">
        <v>2.9808000000000008</v>
      </c>
      <c r="D16" s="4">
        <v>7.1064000000000007</v>
      </c>
      <c r="E16" s="4">
        <v>43.091999999999999</v>
      </c>
      <c r="F16" s="4">
        <v>64.471680000000006</v>
      </c>
      <c r="G16" s="4">
        <v>325.05235200000004</v>
      </c>
      <c r="H16" s="4">
        <v>278.13801599999999</v>
      </c>
      <c r="I16" s="4">
        <v>127.38816000000001</v>
      </c>
      <c r="J16" s="4">
        <v>34.568640000000002</v>
      </c>
      <c r="K16" s="4">
        <v>21.401280000000003</v>
      </c>
      <c r="L16" s="4">
        <v>13.154400000000001</v>
      </c>
      <c r="M16" s="4">
        <v>6.683040000000001</v>
      </c>
      <c r="N16" s="4">
        <v>7.1064000000000016</v>
      </c>
      <c r="O16" s="4">
        <v>931.14316800000006</v>
      </c>
    </row>
    <row r="17" spans="1:15" x14ac:dyDescent="0.5">
      <c r="A17" s="3">
        <v>1993</v>
      </c>
      <c r="B17" s="3">
        <v>2536</v>
      </c>
      <c r="C17" s="4">
        <v>8.475839999999998</v>
      </c>
      <c r="D17" s="4">
        <v>38.413440000000001</v>
      </c>
      <c r="E17" s="4">
        <v>56.877120000000019</v>
      </c>
      <c r="F17" s="4">
        <v>71.638560000000012</v>
      </c>
      <c r="G17" s="4">
        <v>66.49776</v>
      </c>
      <c r="H17" s="4">
        <v>350.73216000000002</v>
      </c>
      <c r="I17" s="4">
        <v>105.17904</v>
      </c>
      <c r="J17" s="4">
        <v>23.129280000000001</v>
      </c>
      <c r="K17" s="4">
        <v>14.096159999999999</v>
      </c>
      <c r="L17" s="4">
        <v>9.9359999999999999</v>
      </c>
      <c r="M17" s="4">
        <v>7.6939199999999985</v>
      </c>
      <c r="N17" s="4">
        <v>12.320640000000001</v>
      </c>
      <c r="O17" s="4">
        <v>764.98992000000021</v>
      </c>
    </row>
    <row r="18" spans="1:15" x14ac:dyDescent="0.5">
      <c r="A18" s="3">
        <v>1994</v>
      </c>
      <c r="B18" s="3">
        <v>2537</v>
      </c>
      <c r="C18" s="4">
        <v>11.2752</v>
      </c>
      <c r="D18" s="4">
        <v>135.25747199999998</v>
      </c>
      <c r="E18" s="4">
        <v>465.03504000000004</v>
      </c>
      <c r="F18" s="4">
        <v>270.46137600000003</v>
      </c>
      <c r="G18" s="4">
        <v>794.99145599999997</v>
      </c>
      <c r="H18" s="4">
        <v>882.11894400000017</v>
      </c>
      <c r="I18" s="4">
        <v>232.56979200000004</v>
      </c>
      <c r="J18" s="4">
        <v>56.401919999999997</v>
      </c>
      <c r="K18" s="4">
        <v>39.320640000000004</v>
      </c>
      <c r="L18" s="4">
        <v>21.746880000000001</v>
      </c>
      <c r="M18" s="4">
        <v>16.774560000000005</v>
      </c>
      <c r="N18" s="4">
        <v>10.43712</v>
      </c>
      <c r="O18" s="4">
        <v>2936.3904000000002</v>
      </c>
    </row>
    <row r="19" spans="1:15" x14ac:dyDescent="0.5">
      <c r="A19" s="3">
        <v>1995</v>
      </c>
      <c r="B19" s="3">
        <v>2538</v>
      </c>
      <c r="C19" s="4">
        <v>15.259103999999999</v>
      </c>
      <c r="D19" s="4">
        <v>63.242208000000005</v>
      </c>
      <c r="E19" s="4">
        <v>115.22131199999998</v>
      </c>
      <c r="F19" s="4">
        <v>201.57552000000004</v>
      </c>
      <c r="G19" s="4">
        <v>767.32704000000024</v>
      </c>
      <c r="H19" s="4">
        <v>959.73552000000029</v>
      </c>
      <c r="I19" s="4">
        <v>303.19919999999996</v>
      </c>
      <c r="J19" s="4">
        <v>86.731776000000011</v>
      </c>
      <c r="K19" s="4">
        <v>38.972448</v>
      </c>
      <c r="L19" s="4">
        <v>24.654239999999994</v>
      </c>
      <c r="M19" s="4">
        <v>22.450175999999999</v>
      </c>
      <c r="N19" s="4">
        <v>21.155903999999996</v>
      </c>
      <c r="O19" s="4">
        <v>2619.5244480000006</v>
      </c>
    </row>
    <row r="20" spans="1:15" x14ac:dyDescent="0.5">
      <c r="A20" s="3">
        <v>1996</v>
      </c>
      <c r="B20" s="3">
        <v>2539</v>
      </c>
      <c r="C20" s="4">
        <v>36.516959999999997</v>
      </c>
      <c r="D20" s="4">
        <v>145.69632000000001</v>
      </c>
      <c r="E20" s="4">
        <v>200.11536000000001</v>
      </c>
      <c r="F20" s="4">
        <v>148.37904</v>
      </c>
      <c r="G20" s="4">
        <v>637.82207999999991</v>
      </c>
      <c r="H20" s="4">
        <v>1133.2396800000001</v>
      </c>
      <c r="I20" s="4">
        <v>453.54384000000005</v>
      </c>
      <c r="J20" s="4">
        <v>124.09200000000003</v>
      </c>
      <c r="K20" s="4">
        <v>46.275840000000017</v>
      </c>
      <c r="L20" s="4">
        <v>26.36496</v>
      </c>
      <c r="M20" s="4">
        <v>16.614720000000005</v>
      </c>
      <c r="N20" s="4">
        <v>16.346879999999999</v>
      </c>
      <c r="O20" s="4">
        <v>2985.0076800000002</v>
      </c>
    </row>
    <row r="21" spans="1:15" x14ac:dyDescent="0.5">
      <c r="A21" s="3">
        <v>1997</v>
      </c>
      <c r="B21" s="3">
        <v>2540</v>
      </c>
      <c r="C21" s="4">
        <v>12.482208</v>
      </c>
      <c r="D21" s="4">
        <v>16.603488000000006</v>
      </c>
      <c r="E21" s="4">
        <v>14.840928000000003</v>
      </c>
      <c r="F21" s="4">
        <v>120.89001600000002</v>
      </c>
      <c r="G21" s="4">
        <v>280.12262399999997</v>
      </c>
      <c r="H21" s="4">
        <v>575.97350400000005</v>
      </c>
      <c r="I21" s="4">
        <v>372.31142399999993</v>
      </c>
      <c r="J21" s="4">
        <v>54.655775999999996</v>
      </c>
      <c r="K21" s="4">
        <v>17.718048</v>
      </c>
      <c r="L21" s="4">
        <v>11.594880000000002</v>
      </c>
      <c r="M21" s="4">
        <v>9.2111040000000024</v>
      </c>
      <c r="N21" s="4">
        <v>8.023968</v>
      </c>
      <c r="O21" s="4">
        <v>1494.427968</v>
      </c>
    </row>
    <row r="22" spans="1:15" x14ac:dyDescent="0.5">
      <c r="A22" s="3">
        <v>1998</v>
      </c>
      <c r="B22" s="3">
        <v>2541</v>
      </c>
      <c r="C22" s="4">
        <v>18.400608000000002</v>
      </c>
      <c r="D22" s="4">
        <v>41.606783999999998</v>
      </c>
      <c r="E22" s="4">
        <v>54.393983999999996</v>
      </c>
      <c r="F22" s="4">
        <v>217.50336000000007</v>
      </c>
      <c r="G22" s="4">
        <v>160.50959999999998</v>
      </c>
      <c r="H22" s="4">
        <v>165.26764800000001</v>
      </c>
      <c r="I22" s="4">
        <v>77.062751999999975</v>
      </c>
      <c r="J22" s="4">
        <v>43.871327999999991</v>
      </c>
      <c r="K22" s="4">
        <v>22.969440000000002</v>
      </c>
      <c r="L22" s="4">
        <v>14.188608</v>
      </c>
      <c r="M22" s="4">
        <v>9.6655680000000022</v>
      </c>
      <c r="N22" s="4">
        <v>10.800863999999999</v>
      </c>
      <c r="O22" s="4">
        <v>836.240544</v>
      </c>
    </row>
    <row r="23" spans="1:15" x14ac:dyDescent="0.5">
      <c r="A23" s="3">
        <v>1999</v>
      </c>
      <c r="B23" s="3">
        <v>2542</v>
      </c>
      <c r="C23" s="4">
        <v>87.004800000000017</v>
      </c>
      <c r="D23" s="4">
        <v>205.62335999999999</v>
      </c>
      <c r="E23" s="4">
        <v>183.66048000000004</v>
      </c>
      <c r="F23" s="4">
        <v>110.12975999999998</v>
      </c>
      <c r="G23" s="4">
        <v>320.23296000000005</v>
      </c>
      <c r="H23" s="4">
        <v>739.70063999999991</v>
      </c>
      <c r="I23" s="4">
        <v>312.64704</v>
      </c>
      <c r="J23" s="4">
        <v>107.18352</v>
      </c>
      <c r="K23" s="4">
        <v>42.050880000000014</v>
      </c>
      <c r="L23" s="4">
        <v>26.593920000000001</v>
      </c>
      <c r="M23" s="4">
        <v>19.72512</v>
      </c>
      <c r="N23" s="4">
        <v>15.984000000000004</v>
      </c>
      <c r="O23" s="4">
        <v>2170.5364799999998</v>
      </c>
    </row>
    <row r="24" spans="1:15" x14ac:dyDescent="0.5">
      <c r="A24" s="3">
        <v>2000</v>
      </c>
      <c r="B24" s="3">
        <v>2543</v>
      </c>
      <c r="C24" s="4">
        <v>60.89472</v>
      </c>
      <c r="D24" s="4">
        <v>213.94195199999999</v>
      </c>
      <c r="E24" s="4">
        <v>249.15945600000001</v>
      </c>
      <c r="F24" s="4">
        <v>301.01846400000005</v>
      </c>
      <c r="G24" s="4">
        <v>370.91088000000008</v>
      </c>
      <c r="H24" s="4">
        <v>679.02710400000012</v>
      </c>
      <c r="I24" s="4">
        <v>383.53651200000002</v>
      </c>
      <c r="J24" s="4">
        <v>105.039072</v>
      </c>
      <c r="K24" s="4">
        <v>43.006464000000008</v>
      </c>
      <c r="L24" s="4">
        <v>27.087264000000012</v>
      </c>
      <c r="M24" s="4">
        <v>17.698175999999997</v>
      </c>
      <c r="N24" s="4">
        <v>26.018495999999999</v>
      </c>
      <c r="O24" s="4">
        <v>2477.3385600000006</v>
      </c>
    </row>
    <row r="25" spans="1:15" x14ac:dyDescent="0.5">
      <c r="A25" s="3">
        <v>2001</v>
      </c>
      <c r="B25" s="3">
        <v>2544</v>
      </c>
      <c r="C25" s="4">
        <v>15.638399999999999</v>
      </c>
      <c r="D25" s="4">
        <v>70.372799999999998</v>
      </c>
      <c r="E25" s="4">
        <v>166.91184000000001</v>
      </c>
      <c r="F25" s="4">
        <v>314.18928000000005</v>
      </c>
      <c r="G25" s="4">
        <v>708.75216000000012</v>
      </c>
      <c r="H25" s="4">
        <v>350.57231999999999</v>
      </c>
      <c r="I25" s="4">
        <v>253.92528000000007</v>
      </c>
      <c r="J25" s="4">
        <v>78.658560000000008</v>
      </c>
      <c r="K25" s="4">
        <v>41.005440000000007</v>
      </c>
      <c r="L25" s="4">
        <v>29.064960000000003</v>
      </c>
      <c r="M25" s="4">
        <v>19.543680000000005</v>
      </c>
      <c r="N25" s="4">
        <v>16.84800000000001</v>
      </c>
      <c r="O25" s="4">
        <v>2065.4827200000004</v>
      </c>
    </row>
    <row r="26" spans="1:15" x14ac:dyDescent="0.5">
      <c r="A26" s="3">
        <v>2002</v>
      </c>
      <c r="B26" s="3">
        <v>2545</v>
      </c>
      <c r="C26" s="4">
        <v>13.267584000000001</v>
      </c>
      <c r="D26" s="4">
        <v>55.841184000000005</v>
      </c>
      <c r="E26" s="4">
        <v>128.35238400000003</v>
      </c>
      <c r="F26" s="4">
        <v>169.89263999999997</v>
      </c>
      <c r="G26" s="4">
        <v>794.56896000000006</v>
      </c>
      <c r="H26" s="4">
        <v>1109.3328000000004</v>
      </c>
      <c r="I26" s="4">
        <v>344.10095999999993</v>
      </c>
      <c r="J26" s="4">
        <v>131.56127999999998</v>
      </c>
      <c r="K26" s="4">
        <v>48.977568000000005</v>
      </c>
      <c r="L26" s="4">
        <v>24.638687999999998</v>
      </c>
      <c r="M26" s="4">
        <v>19.277567999999999</v>
      </c>
      <c r="N26" s="4">
        <v>22.086432000000006</v>
      </c>
      <c r="O26" s="4">
        <v>2861.898048</v>
      </c>
    </row>
    <row r="27" spans="1:15" x14ac:dyDescent="0.5">
      <c r="A27" s="3">
        <v>2003</v>
      </c>
      <c r="B27" s="3">
        <v>2546</v>
      </c>
      <c r="C27" s="4">
        <v>19.554048000000002</v>
      </c>
      <c r="D27" s="4">
        <v>17.309376000000004</v>
      </c>
      <c r="E27" s="4">
        <v>103.87872000000002</v>
      </c>
      <c r="F27" s="4">
        <v>175.00320000000002</v>
      </c>
      <c r="G27" s="4">
        <v>348.91776000000004</v>
      </c>
      <c r="H27" s="4">
        <v>538.20720000000006</v>
      </c>
      <c r="I27" s="4">
        <v>163.90512000000001</v>
      </c>
      <c r="J27" s="4">
        <v>34.318944000000002</v>
      </c>
      <c r="K27" s="4">
        <v>19.363104000000003</v>
      </c>
      <c r="L27" s="4">
        <v>13.932864000000006</v>
      </c>
      <c r="M27" s="4">
        <v>15.239232000000003</v>
      </c>
      <c r="N27" s="4">
        <v>8.0360639999999997</v>
      </c>
      <c r="O27" s="4">
        <v>1457.665632</v>
      </c>
    </row>
    <row r="28" spans="1:15" x14ac:dyDescent="0.5">
      <c r="A28" s="3">
        <v>2004</v>
      </c>
      <c r="B28" s="3">
        <v>2547</v>
      </c>
      <c r="C28" s="4">
        <v>18.541440000000001</v>
      </c>
      <c r="D28" s="4">
        <v>70.407359999999997</v>
      </c>
      <c r="E28" s="4">
        <v>328.58352000000008</v>
      </c>
      <c r="F28" s="4">
        <v>208.76832000000002</v>
      </c>
      <c r="G28" s="4">
        <v>288.48527999999993</v>
      </c>
      <c r="H28" s="4">
        <v>545.42592000000002</v>
      </c>
      <c r="I28" s="4">
        <v>121.88448000000002</v>
      </c>
      <c r="J28" s="4">
        <v>41.212800000000009</v>
      </c>
      <c r="K28" s="4">
        <v>27.457920000000009</v>
      </c>
      <c r="L28" s="4">
        <v>20.787839999999999</v>
      </c>
      <c r="M28" s="4">
        <v>8.1043199999999995</v>
      </c>
      <c r="N28" s="4">
        <v>15.137280000000002</v>
      </c>
      <c r="O28" s="4">
        <v>1694.7964799999997</v>
      </c>
    </row>
    <row r="29" spans="1:15" x14ac:dyDescent="0.5">
      <c r="A29" s="3">
        <v>2005</v>
      </c>
      <c r="B29" s="3">
        <v>2548</v>
      </c>
      <c r="C29" s="4">
        <v>38.270015999999991</v>
      </c>
      <c r="D29" s="4">
        <v>28.932768000000003</v>
      </c>
      <c r="E29" s="4">
        <v>144.91871999999998</v>
      </c>
      <c r="F29" s="4">
        <v>142.05110400000001</v>
      </c>
      <c r="G29" s="4">
        <v>195.53356799999997</v>
      </c>
      <c r="H29" s="4">
        <v>578.96640000000002</v>
      </c>
      <c r="I29" s="4">
        <v>245.00361599999994</v>
      </c>
      <c r="J29" s="4">
        <v>75.180096000000006</v>
      </c>
      <c r="K29" s="4">
        <v>34.102080000000008</v>
      </c>
      <c r="L29" s="4">
        <v>20.191679999999998</v>
      </c>
      <c r="M29" s="4">
        <v>12.389759999999995</v>
      </c>
      <c r="N29" s="4">
        <v>9.9083520000000007</v>
      </c>
      <c r="O29" s="4">
        <v>1525.4481599999999</v>
      </c>
    </row>
    <row r="30" spans="1:15" x14ac:dyDescent="0.5">
      <c r="A30" s="3">
        <v>2006</v>
      </c>
      <c r="B30" s="3">
        <v>2549</v>
      </c>
      <c r="C30" s="4">
        <v>19.298304000000002</v>
      </c>
      <c r="D30" s="4">
        <v>75.364992000000015</v>
      </c>
      <c r="E30" s="4">
        <v>146.27779200000001</v>
      </c>
      <c r="F30" s="4">
        <v>248.44147199999998</v>
      </c>
      <c r="G30" s="4">
        <v>484.02835200000004</v>
      </c>
      <c r="H30" s="4">
        <v>1093.0455359999999</v>
      </c>
      <c r="I30" s="4">
        <v>781.54070399999989</v>
      </c>
      <c r="J30" s="4">
        <v>92.394432000000009</v>
      </c>
      <c r="K30" s="4">
        <v>33.207839999999997</v>
      </c>
      <c r="L30" s="4">
        <v>17.447616000000007</v>
      </c>
      <c r="M30" s="4">
        <v>11.091168000000003</v>
      </c>
      <c r="N30" s="4">
        <v>8.4265919999999976</v>
      </c>
      <c r="O30" s="4">
        <v>3010.5647999999997</v>
      </c>
    </row>
    <row r="31" spans="1:15" x14ac:dyDescent="0.5">
      <c r="A31" s="3">
        <v>2007</v>
      </c>
      <c r="B31" s="3">
        <v>2550</v>
      </c>
      <c r="C31" s="4">
        <v>15.258239999999997</v>
      </c>
      <c r="D31" s="4">
        <v>131.15520000000001</v>
      </c>
      <c r="E31" s="4">
        <v>98.845920000000007</v>
      </c>
      <c r="F31" s="4">
        <v>96.681600000000003</v>
      </c>
      <c r="G31" s="4">
        <v>318.40559999999999</v>
      </c>
      <c r="H31" s="4">
        <v>546.46704</v>
      </c>
      <c r="I31" s="4">
        <v>553.30560000000003</v>
      </c>
      <c r="J31" s="4">
        <v>58.142879999999998</v>
      </c>
      <c r="K31" s="4">
        <v>26.092799999999997</v>
      </c>
      <c r="L31" s="4">
        <v>15.115680000000005</v>
      </c>
      <c r="M31" s="4">
        <v>16.44624</v>
      </c>
      <c r="N31" s="4">
        <v>6.6502080000000019</v>
      </c>
      <c r="O31" s="4">
        <v>1882.5670080000002</v>
      </c>
    </row>
    <row r="32" spans="1:15" x14ac:dyDescent="0.5">
      <c r="A32" s="3">
        <v>2008</v>
      </c>
      <c r="B32" s="3">
        <v>2551</v>
      </c>
      <c r="C32" s="4">
        <v>24.118560000000006</v>
      </c>
      <c r="D32" s="4">
        <v>59.3352</v>
      </c>
      <c r="E32" s="4">
        <v>73.141920000000013</v>
      </c>
      <c r="F32" s="4">
        <v>127.05120000000002</v>
      </c>
      <c r="G32" s="4">
        <v>300.15792000000005</v>
      </c>
      <c r="H32" s="4">
        <v>371.65391999999997</v>
      </c>
      <c r="I32" s="4">
        <v>183.71664000000001</v>
      </c>
      <c r="J32" s="4">
        <v>6.4411199999999997</v>
      </c>
      <c r="K32" s="4">
        <v>3.3177600000000007</v>
      </c>
      <c r="L32" s="4">
        <v>46.897919999999999</v>
      </c>
      <c r="M32" s="4">
        <v>324.56592000000001</v>
      </c>
      <c r="N32" s="4">
        <v>48.379680000000008</v>
      </c>
      <c r="O32" s="4">
        <v>1568.7777599999999</v>
      </c>
    </row>
    <row r="33" spans="1:15" x14ac:dyDescent="0.5">
      <c r="A33" s="3">
        <v>2009</v>
      </c>
      <c r="B33" s="3">
        <v>2552</v>
      </c>
      <c r="C33" s="4">
        <v>189.15120000000002</v>
      </c>
      <c r="D33" s="4">
        <v>92.767679999999984</v>
      </c>
      <c r="E33" s="4">
        <v>202.39632000000003</v>
      </c>
      <c r="F33" s="4">
        <v>228.92544000000009</v>
      </c>
      <c r="G33" s="4">
        <v>298.79712000000001</v>
      </c>
      <c r="H33" s="4">
        <v>339.88463999999999</v>
      </c>
      <c r="I33" s="4">
        <v>282.56687999999997</v>
      </c>
      <c r="J33" s="4">
        <v>313.01855999999998</v>
      </c>
      <c r="K33" s="4">
        <v>347.53104000000002</v>
      </c>
      <c r="L33" s="4">
        <v>202.34880000000001</v>
      </c>
      <c r="M33" s="4">
        <v>88.080480000000009</v>
      </c>
      <c r="N33" s="4">
        <v>153.45071999999999</v>
      </c>
      <c r="O33" s="4">
        <v>2738.9188800000002</v>
      </c>
    </row>
    <row r="34" spans="1:15" x14ac:dyDescent="0.5">
      <c r="A34" s="3">
        <v>2011</v>
      </c>
      <c r="B34" s="3">
        <v>2554</v>
      </c>
      <c r="C34" s="4">
        <v>375.05376000000001</v>
      </c>
      <c r="D34" s="4">
        <v>234.32112000000006</v>
      </c>
      <c r="E34" s="4">
        <v>159.22224000000003</v>
      </c>
      <c r="F34" s="4">
        <v>195.95520000000002</v>
      </c>
      <c r="G34" s="4">
        <v>488.16</v>
      </c>
      <c r="H34" s="4">
        <v>1046.2132799999999</v>
      </c>
      <c r="I34" s="4">
        <v>609.74812799999995</v>
      </c>
      <c r="J34" s="4">
        <v>364.47840000000002</v>
      </c>
      <c r="K34" s="4">
        <v>440.34192000000002</v>
      </c>
      <c r="L34" s="4">
        <v>495.11952000000019</v>
      </c>
      <c r="M34" s="4">
        <v>441.85824000000014</v>
      </c>
      <c r="N34" s="4">
        <v>74.096640000000022</v>
      </c>
      <c r="O34" s="4">
        <v>4924.568448</v>
      </c>
    </row>
    <row r="35" spans="1:15" x14ac:dyDescent="0.5">
      <c r="A35" s="3">
        <v>2012</v>
      </c>
      <c r="B35" s="3">
        <v>2555</v>
      </c>
      <c r="C35" s="4">
        <v>40.383359999999996</v>
      </c>
      <c r="D35" s="4">
        <v>51.602400000000003</v>
      </c>
      <c r="E35" s="4">
        <v>276.58800000000002</v>
      </c>
      <c r="F35" s="4">
        <v>336.76128</v>
      </c>
      <c r="G35" s="4">
        <v>345.66912000000002</v>
      </c>
      <c r="H35" s="4">
        <v>278.73504000000003</v>
      </c>
      <c r="I35" s="4">
        <v>296.80128000000002</v>
      </c>
      <c r="J35" s="4">
        <v>298.00656000000004</v>
      </c>
      <c r="K35" s="4">
        <v>408.84480000000002</v>
      </c>
      <c r="L35" s="4">
        <v>388.92959999999999</v>
      </c>
      <c r="M35" s="4">
        <v>351.86400000000003</v>
      </c>
      <c r="N35" s="4">
        <v>151.75296000000003</v>
      </c>
      <c r="O35" s="4">
        <v>3225.9384</v>
      </c>
    </row>
    <row r="36" spans="1:15" x14ac:dyDescent="0.5">
      <c r="A36" s="3">
        <v>2013</v>
      </c>
      <c r="B36" s="3">
        <v>2556</v>
      </c>
      <c r="C36" s="4">
        <v>181.48320000000004</v>
      </c>
      <c r="D36" s="4">
        <v>171.86687999999998</v>
      </c>
      <c r="E36" s="4">
        <v>299.62224000000003</v>
      </c>
      <c r="F36" s="4">
        <v>369.18720000000002</v>
      </c>
      <c r="G36" s="4">
        <v>362.92320000000001</v>
      </c>
      <c r="H36" s="4">
        <v>283.65119999999996</v>
      </c>
      <c r="I36" s="4">
        <v>318.69504000000001</v>
      </c>
      <c r="J36" s="4">
        <v>141.13008000000002</v>
      </c>
      <c r="K36" s="4">
        <v>423.029088</v>
      </c>
      <c r="L36" s="4">
        <v>402.9264</v>
      </c>
      <c r="M36" s="4">
        <v>354.4128</v>
      </c>
      <c r="N36" s="4">
        <v>389.36160000000001</v>
      </c>
      <c r="O36" s="4">
        <v>3698.2889280000004</v>
      </c>
    </row>
    <row r="37" spans="1:15" x14ac:dyDescent="0.5">
      <c r="A37" s="3">
        <v>2014</v>
      </c>
      <c r="B37" s="3">
        <v>2557</v>
      </c>
      <c r="C37" s="4">
        <v>257.50655999999998</v>
      </c>
      <c r="D37" s="4">
        <v>230.47200000000001</v>
      </c>
      <c r="E37" s="4">
        <v>377.69760000000002</v>
      </c>
      <c r="F37" s="4">
        <v>390.8304</v>
      </c>
      <c r="G37" s="4">
        <v>358.46495999999996</v>
      </c>
      <c r="H37" s="4">
        <v>321.61968000000002</v>
      </c>
      <c r="I37" s="4">
        <v>175.30127999999996</v>
      </c>
      <c r="J37" s="4">
        <v>77.721119999999999</v>
      </c>
      <c r="K37" s="4">
        <v>99.50688000000001</v>
      </c>
      <c r="L37" s="4">
        <v>93.126239999999996</v>
      </c>
      <c r="M37" s="4">
        <v>101.51999999999998</v>
      </c>
      <c r="N37" s="4">
        <v>125.38368000000001</v>
      </c>
      <c r="O37" s="4">
        <v>2609.1504</v>
      </c>
    </row>
    <row r="38" spans="1:15" x14ac:dyDescent="0.5">
      <c r="A38" s="3">
        <v>2020</v>
      </c>
      <c r="B38" s="3">
        <v>2563</v>
      </c>
      <c r="C38" s="4">
        <v>290.28672</v>
      </c>
      <c r="D38" s="4">
        <v>246.44736000000009</v>
      </c>
      <c r="E38" s="4">
        <v>258.82848000000001</v>
      </c>
      <c r="F38" s="4">
        <v>328.90752000000003</v>
      </c>
      <c r="G38" s="4">
        <v>369.87840000000006</v>
      </c>
      <c r="H38" s="4">
        <v>367.50240000000002</v>
      </c>
      <c r="I38" s="4">
        <v>324.79919999999998</v>
      </c>
      <c r="J38" s="4">
        <v>282.64032000000003</v>
      </c>
      <c r="K38" s="4">
        <v>175.4136</v>
      </c>
      <c r="L38" s="4">
        <v>88.439040000000006</v>
      </c>
      <c r="M38" s="4">
        <v>81.967680000000016</v>
      </c>
      <c r="N38" s="4">
        <v>105.37344000000002</v>
      </c>
      <c r="O38" s="4">
        <v>2920.4841600000004</v>
      </c>
    </row>
    <row r="39" spans="1:15" x14ac:dyDescent="0.5">
      <c r="A39" s="3">
        <v>2021</v>
      </c>
      <c r="B39" s="3">
        <v>2564</v>
      </c>
      <c r="C39" s="4">
        <v>116.74367999999998</v>
      </c>
      <c r="D39" s="4">
        <v>154.34064000000001</v>
      </c>
      <c r="E39" s="4">
        <v>220.64832000000001</v>
      </c>
      <c r="F39" s="4">
        <v>360.84960000000001</v>
      </c>
      <c r="G39" s="4">
        <v>372.7296</v>
      </c>
      <c r="H39" s="4">
        <v>316.75536000000005</v>
      </c>
      <c r="I39" s="4">
        <v>368.85888</v>
      </c>
      <c r="J39" s="4">
        <v>310.44384000000008</v>
      </c>
      <c r="K39" s="4">
        <v>304.68960000000004</v>
      </c>
      <c r="L39" s="4">
        <v>317.86560000000003</v>
      </c>
      <c r="M39" s="4">
        <v>306.20160000000004</v>
      </c>
      <c r="N39" s="4">
        <v>339.98400000000004</v>
      </c>
      <c r="O39" s="4">
        <v>3490.1107200000006</v>
      </c>
    </row>
    <row r="40" spans="1:15" x14ac:dyDescent="0.5">
      <c r="A40" s="3"/>
      <c r="B40" s="3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x14ac:dyDescent="0.5">
      <c r="A41" s="3"/>
      <c r="B41" s="3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x14ac:dyDescent="0.5">
      <c r="A42" s="3"/>
      <c r="B42" s="3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4" spans="1:15" x14ac:dyDescent="0.5">
      <c r="A44" s="5"/>
      <c r="B44" s="6"/>
      <c r="C44" s="7" t="s">
        <v>15</v>
      </c>
      <c r="D44" s="7" t="s">
        <v>16</v>
      </c>
      <c r="E44" s="7" t="s">
        <v>17</v>
      </c>
      <c r="F44" s="7" t="s">
        <v>18</v>
      </c>
      <c r="G44" s="7" t="s">
        <v>19</v>
      </c>
      <c r="H44" s="7" t="s">
        <v>20</v>
      </c>
      <c r="I44" s="7" t="s">
        <v>21</v>
      </c>
      <c r="J44" s="7" t="s">
        <v>22</v>
      </c>
      <c r="K44" s="7" t="s">
        <v>23</v>
      </c>
      <c r="L44" s="7" t="s">
        <v>24</v>
      </c>
      <c r="M44" s="7" t="s">
        <v>25</v>
      </c>
      <c r="N44" s="7" t="s">
        <v>26</v>
      </c>
      <c r="O44" s="7" t="s">
        <v>27</v>
      </c>
    </row>
    <row r="45" spans="1:15" x14ac:dyDescent="0.5">
      <c r="A45" s="5" t="s">
        <v>28</v>
      </c>
      <c r="B45" s="6"/>
      <c r="C45" s="7">
        <f>SUM(C3:C43)/COUNT(C3:C43)</f>
        <v>58.50546377142858</v>
      </c>
      <c r="D45" s="7">
        <f t="shared" ref="D45:O45" si="0">SUM(D3:D43)/COUNT(D3:D43)</f>
        <v>89.222688000000019</v>
      </c>
      <c r="E45" s="7">
        <f t="shared" si="0"/>
        <v>159.02379154285714</v>
      </c>
      <c r="F45" s="7">
        <f t="shared" si="0"/>
        <v>206.04091885714283</v>
      </c>
      <c r="G45" s="7">
        <f t="shared" si="0"/>
        <v>385.795008</v>
      </c>
      <c r="H45" s="7">
        <f t="shared" si="0"/>
        <v>555.89315657142845</v>
      </c>
      <c r="I45" s="7">
        <f t="shared" si="0"/>
        <v>301.91371611428565</v>
      </c>
      <c r="J45" s="7">
        <f t="shared" si="0"/>
        <v>111.68152868571428</v>
      </c>
      <c r="K45" s="7">
        <f t="shared" si="0"/>
        <v>89.900705828571432</v>
      </c>
      <c r="L45" s="7">
        <f t="shared" si="0"/>
        <v>75.012159085714302</v>
      </c>
      <c r="M45" s="7">
        <f t="shared" si="0"/>
        <v>70.32189805714286</v>
      </c>
      <c r="N45" s="7">
        <f t="shared" si="0"/>
        <v>50.356783542857137</v>
      </c>
      <c r="O45" s="7">
        <f t="shared" si="0"/>
        <v>2153.6678180571425</v>
      </c>
    </row>
    <row r="46" spans="1:15" x14ac:dyDescent="0.5">
      <c r="A46" s="5" t="s">
        <v>29</v>
      </c>
      <c r="B46" s="6"/>
      <c r="C46" s="7">
        <f>STDEV(C3:C43)</f>
        <v>90.068469035907171</v>
      </c>
      <c r="D46" s="7">
        <f t="shared" ref="D46:O46" si="1">STDEV(D3:D43)</f>
        <v>71.48973670005563</v>
      </c>
      <c r="E46" s="7">
        <f t="shared" si="1"/>
        <v>110.17822916852077</v>
      </c>
      <c r="F46" s="7">
        <f t="shared" si="1"/>
        <v>111.12607192758206</v>
      </c>
      <c r="G46" s="7">
        <f t="shared" si="1"/>
        <v>192.78117459726104</v>
      </c>
      <c r="H46" s="7">
        <f t="shared" si="1"/>
        <v>279.91102647522433</v>
      </c>
      <c r="I46" s="7">
        <f t="shared" si="1"/>
        <v>157.30111511177773</v>
      </c>
      <c r="J46" s="7">
        <f t="shared" si="1"/>
        <v>93.192004872238996</v>
      </c>
      <c r="K46" s="7">
        <f t="shared" si="1"/>
        <v>127.02173515443795</v>
      </c>
      <c r="L46" s="7">
        <f t="shared" si="1"/>
        <v>125.61254396942897</v>
      </c>
      <c r="M46" s="7">
        <f t="shared" si="1"/>
        <v>121.53967100645775</v>
      </c>
      <c r="N46" s="7">
        <f t="shared" si="1"/>
        <v>88.3593238339663</v>
      </c>
      <c r="O46" s="7">
        <f t="shared" si="1"/>
        <v>921.3436595645303</v>
      </c>
    </row>
    <row r="47" spans="1:15" x14ac:dyDescent="0.5">
      <c r="A47" s="5" t="s">
        <v>30</v>
      </c>
      <c r="B47" s="6"/>
      <c r="C47" s="7">
        <f>C45+C46</f>
        <v>148.57393280733575</v>
      </c>
      <c r="D47" s="7">
        <f t="shared" ref="D47:O47" si="2">D45+D46</f>
        <v>160.71242470005564</v>
      </c>
      <c r="E47" s="7">
        <f t="shared" si="2"/>
        <v>269.20202071137794</v>
      </c>
      <c r="F47" s="7">
        <f t="shared" si="2"/>
        <v>317.16699078472487</v>
      </c>
      <c r="G47" s="7">
        <f t="shared" si="2"/>
        <v>578.57618259726109</v>
      </c>
      <c r="H47" s="7">
        <f t="shared" si="2"/>
        <v>835.80418304665272</v>
      </c>
      <c r="I47" s="7">
        <f t="shared" si="2"/>
        <v>459.21483122606338</v>
      </c>
      <c r="J47" s="7">
        <f t="shared" si="2"/>
        <v>204.87353355795329</v>
      </c>
      <c r="K47" s="7">
        <f t="shared" si="2"/>
        <v>216.92244098300938</v>
      </c>
      <c r="L47" s="7">
        <f t="shared" si="2"/>
        <v>200.62470305514327</v>
      </c>
      <c r="M47" s="7">
        <f t="shared" si="2"/>
        <v>191.8615690636006</v>
      </c>
      <c r="N47" s="7">
        <f t="shared" si="2"/>
        <v>138.71610737682343</v>
      </c>
      <c r="O47" s="7">
        <f t="shared" si="2"/>
        <v>3075.0114776216728</v>
      </c>
    </row>
    <row r="48" spans="1:15" x14ac:dyDescent="0.5">
      <c r="A48" s="5" t="s">
        <v>31</v>
      </c>
      <c r="B48" s="6"/>
      <c r="C48" s="7">
        <f>C45-C46</f>
        <v>-31.563005264478591</v>
      </c>
      <c r="D48" s="7">
        <f t="shared" ref="D48:O48" si="3">D45-D46</f>
        <v>17.732951299944389</v>
      </c>
      <c r="E48" s="7">
        <f t="shared" si="3"/>
        <v>48.845562374336367</v>
      </c>
      <c r="F48" s="7">
        <f t="shared" si="3"/>
        <v>94.914846929560767</v>
      </c>
      <c r="G48" s="7">
        <f t="shared" si="3"/>
        <v>193.01383340273895</v>
      </c>
      <c r="H48" s="7">
        <f t="shared" si="3"/>
        <v>275.98213009620412</v>
      </c>
      <c r="I48" s="7">
        <f t="shared" si="3"/>
        <v>144.61260100250792</v>
      </c>
      <c r="J48" s="7">
        <f t="shared" si="3"/>
        <v>18.489523813475287</v>
      </c>
      <c r="K48" s="7">
        <f t="shared" si="3"/>
        <v>-37.121029325866516</v>
      </c>
      <c r="L48" s="7">
        <f t="shared" si="3"/>
        <v>-50.600384883714668</v>
      </c>
      <c r="M48" s="7">
        <f t="shared" si="3"/>
        <v>-51.217772949314892</v>
      </c>
      <c r="N48" s="7">
        <f t="shared" si="3"/>
        <v>-38.002540291109163</v>
      </c>
      <c r="O48" s="7">
        <f t="shared" si="3"/>
        <v>1232.3241584926122</v>
      </c>
    </row>
    <row r="49" spans="1:15" x14ac:dyDescent="0.5">
      <c r="A49" s="5" t="s">
        <v>32</v>
      </c>
      <c r="B49" s="8"/>
      <c r="C49" s="7">
        <f>MAX(C3:C43)</f>
        <v>375.05376000000001</v>
      </c>
      <c r="D49" s="7">
        <f t="shared" ref="D49:O49" si="4">MAX(D3:D43)</f>
        <v>246.44736000000009</v>
      </c>
      <c r="E49" s="7">
        <f t="shared" si="4"/>
        <v>465.03504000000004</v>
      </c>
      <c r="F49" s="7">
        <f t="shared" si="4"/>
        <v>425.608992</v>
      </c>
      <c r="G49" s="7">
        <f t="shared" si="4"/>
        <v>794.99145599999997</v>
      </c>
      <c r="H49" s="7">
        <f t="shared" si="4"/>
        <v>1133.2396800000001</v>
      </c>
      <c r="I49" s="7">
        <f t="shared" si="4"/>
        <v>781.54070399999989</v>
      </c>
      <c r="J49" s="7">
        <f t="shared" si="4"/>
        <v>364.47840000000002</v>
      </c>
      <c r="K49" s="7">
        <f t="shared" si="4"/>
        <v>440.34192000000002</v>
      </c>
      <c r="L49" s="7">
        <f t="shared" si="4"/>
        <v>495.11952000000019</v>
      </c>
      <c r="M49" s="7">
        <f t="shared" si="4"/>
        <v>441.85824000000014</v>
      </c>
      <c r="N49" s="7">
        <f t="shared" si="4"/>
        <v>389.36160000000001</v>
      </c>
      <c r="O49" s="7">
        <f t="shared" si="4"/>
        <v>4924.568448</v>
      </c>
    </row>
    <row r="50" spans="1:15" x14ac:dyDescent="0.5">
      <c r="A50" s="5" t="s">
        <v>33</v>
      </c>
      <c r="B50" s="9"/>
      <c r="C50" s="3">
        <f>MIN(C3:C43)</f>
        <v>2.9808000000000008</v>
      </c>
      <c r="D50" s="3">
        <f t="shared" ref="D50:O50" si="5">MIN(D3:D43)</f>
        <v>7.1064000000000007</v>
      </c>
      <c r="E50" s="3">
        <f t="shared" si="5"/>
        <v>14.840928000000003</v>
      </c>
      <c r="F50" s="3">
        <f t="shared" si="5"/>
        <v>39.71808</v>
      </c>
      <c r="G50" s="3">
        <f t="shared" si="5"/>
        <v>66.49776</v>
      </c>
      <c r="H50" s="3">
        <f t="shared" si="5"/>
        <v>165.26764800000001</v>
      </c>
      <c r="I50" s="3">
        <f t="shared" si="5"/>
        <v>77.062751999999975</v>
      </c>
      <c r="J50" s="3">
        <f t="shared" si="5"/>
        <v>6.4411199999999997</v>
      </c>
      <c r="K50" s="3">
        <f t="shared" si="5"/>
        <v>3.3177600000000007</v>
      </c>
      <c r="L50" s="3">
        <f t="shared" si="5"/>
        <v>9.9359999999999999</v>
      </c>
      <c r="M50" s="3">
        <f t="shared" si="5"/>
        <v>6.683040000000001</v>
      </c>
      <c r="N50" s="3">
        <f t="shared" si="5"/>
        <v>6.6502080000000019</v>
      </c>
      <c r="O50" s="3">
        <f t="shared" si="5"/>
        <v>764.98992000000021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Paradorn Phawking</cp:lastModifiedBy>
  <dcterms:created xsi:type="dcterms:W3CDTF">2018-05-22T04:31:06Z</dcterms:created>
  <dcterms:modified xsi:type="dcterms:W3CDTF">2022-04-27T06:28:04Z</dcterms:modified>
</cp:coreProperties>
</file>